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ven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5" customWidth="1" min="4" max="4"/>
    <col width="12" customWidth="1" min="5" max="5"/>
    <col width="13" customWidth="1" min="6" max="6"/>
    <col width="14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N°</t>
        </is>
      </c>
      <c r="B1" s="1" t="inlineStr">
        <is>
          <t>Technicien</t>
        </is>
      </c>
      <c r="C1" s="1" t="inlineStr">
        <is>
          <t>Date</t>
        </is>
      </c>
      <c r="D1" s="1" t="inlineStr">
        <is>
          <t>Code client</t>
        </is>
      </c>
      <c r="E1" s="1" t="inlineStr">
        <is>
          <t>Type</t>
        </is>
      </c>
      <c r="F1" s="1" t="inlineStr">
        <is>
          <t>Durée (h)</t>
        </is>
      </c>
      <c r="G1" s="1" t="inlineStr">
        <is>
          <t>Montant HT</t>
        </is>
      </c>
      <c r="H1" s="1" t="inlineStr">
        <is>
          <t>Résultat</t>
        </is>
      </c>
      <c r="I1" s="1" t="inlineStr">
        <is>
          <t>Contrôle</t>
        </is>
      </c>
      <c r="J1" s="1" t="inlineStr">
        <is>
          <t>Semaine</t>
        </is>
      </c>
    </row>
    <row r="2">
      <c r="A2" t="n">
        <v>1</v>
      </c>
      <c r="B2" t="inlineStr">
        <is>
          <t>Amandine</t>
        </is>
      </c>
      <c r="C2" s="2" t="n">
        <v>46272</v>
      </c>
      <c r="D2" t="inlineStr">
        <is>
          <t>CL-1053</t>
        </is>
      </c>
      <c r="E2" t="inlineStr">
        <is>
          <t>Entretien</t>
        </is>
      </c>
      <c r="F2" t="n">
        <v>1</v>
      </c>
      <c r="G2" t="n">
        <v>140</v>
      </c>
      <c r="H2" t="inlineStr">
        <is>
          <t>Terminée</t>
        </is>
      </c>
      <c r="I2">
        <f>IF(OR(D2="",LEFT(D2,3)&lt;&gt;"CL-",F2&lt;=0,F2&gt;12,G2&gt;5000,C2&gt;DATE(2026,10,9),COUNTIFS($B$2:$B$61,B2,$C$2:$C$61,C2,$D$2:$D$61,D2,$E$2:$E$61,E2)&gt;1),"à vérifier","")</f>
        <v/>
      </c>
      <c r="J2">
        <f>_xlfn.ISOWEEKNUM(C2)</f>
        <v/>
      </c>
    </row>
    <row r="3">
      <c r="A3" t="n">
        <v>2</v>
      </c>
      <c r="B3" t="inlineStr">
        <is>
          <t>Amandine</t>
        </is>
      </c>
      <c r="C3" s="2" t="n">
        <v>46272</v>
      </c>
      <c r="D3" t="inlineStr">
        <is>
          <t>CL-1028</t>
        </is>
      </c>
      <c r="E3" t="inlineStr">
        <is>
          <t>Dépannage</t>
        </is>
      </c>
      <c r="F3" t="n">
        <v>1.5</v>
      </c>
      <c r="G3" t="n">
        <v>98</v>
      </c>
      <c r="H3" t="inlineStr">
        <is>
          <t>Terminée</t>
        </is>
      </c>
      <c r="I3">
        <f>IF(OR(D3="",LEFT(D3,3)&lt;&gt;"CL-",F3&lt;=0,F3&gt;12,G3&gt;5000,C3&gt;DATE(2026,10,9),COUNTIFS($B$2:$B$61,B3,$C$2:$C$61,C3,$D$2:$D$61,D3,$E$2:$E$61,E3)&gt;1),"à vérifier","")</f>
        <v/>
      </c>
      <c r="J3">
        <f>_xlfn.ISOWEEKNUM(C3)</f>
        <v/>
      </c>
    </row>
    <row r="4">
      <c r="A4" t="n">
        <v>3</v>
      </c>
      <c r="B4" t="inlineStr">
        <is>
          <t>Amandine</t>
        </is>
      </c>
      <c r="C4" s="2" t="n">
        <v>46272</v>
      </c>
      <c r="D4" t="inlineStr">
        <is>
          <t>CL-1019</t>
        </is>
      </c>
      <c r="E4" t="inlineStr">
        <is>
          <t>Entretien</t>
        </is>
      </c>
      <c r="F4" t="n">
        <v>1</v>
      </c>
      <c r="G4" t="n">
        <v>95</v>
      </c>
      <c r="H4" t="inlineStr">
        <is>
          <t>Terminée</t>
        </is>
      </c>
      <c r="I4">
        <f>IF(OR(D4="",LEFT(D4,3)&lt;&gt;"CL-",F4&lt;=0,F4&gt;12,G4&gt;5000,C4&gt;DATE(2026,10,9),COUNTIFS($B$2:$B$61,B4,$C$2:$C$61,C4,$D$2:$D$61,D4,$E$2:$E$61,E4)&gt;1),"à vérifier","")</f>
        <v/>
      </c>
      <c r="J4">
        <f>_xlfn.ISOWEEKNUM(C4)</f>
        <v/>
      </c>
    </row>
    <row r="5">
      <c r="A5" t="n">
        <v>4</v>
      </c>
      <c r="B5" t="inlineStr">
        <is>
          <t>Bruno</t>
        </is>
      </c>
      <c r="C5" s="2" t="n">
        <v>46273</v>
      </c>
      <c r="D5" t="inlineStr">
        <is>
          <t>CL-1003</t>
        </is>
      </c>
      <c r="E5" t="inlineStr">
        <is>
          <t>Dépannage</t>
        </is>
      </c>
      <c r="F5" t="n">
        <v>1</v>
      </c>
      <c r="G5" t="n">
        <v>65</v>
      </c>
      <c r="H5" t="inlineStr">
        <is>
          <t>Terminée</t>
        </is>
      </c>
      <c r="I5">
        <f>IF(OR(D5="",LEFT(D5,3)&lt;&gt;"CL-",F5&lt;=0,F5&gt;12,G5&gt;5000,C5&gt;DATE(2026,10,9),COUNTIFS($B$2:$B$61,B5,$C$2:$C$61,C5,$D$2:$D$61,D5,$E$2:$E$61,E5)&gt;1),"à vérifier","")</f>
        <v/>
      </c>
      <c r="J5">
        <f>_xlfn.ISOWEEKNUM(C5)</f>
        <v/>
      </c>
    </row>
    <row r="6">
      <c r="A6" t="n">
        <v>5</v>
      </c>
      <c r="B6" t="inlineStr">
        <is>
          <t>Céline</t>
        </is>
      </c>
      <c r="C6" s="2" t="n">
        <v>46273</v>
      </c>
      <c r="D6" t="inlineStr">
        <is>
          <t>CL-1036</t>
        </is>
      </c>
      <c r="E6" t="inlineStr">
        <is>
          <t>Dépannage</t>
        </is>
      </c>
      <c r="F6" t="n">
        <v>1</v>
      </c>
      <c r="G6" t="n">
        <v>110</v>
      </c>
      <c r="H6" t="inlineStr">
        <is>
          <t>Terminée</t>
        </is>
      </c>
      <c r="I6">
        <f>IF(OR(D6="",LEFT(D6,3)&lt;&gt;"CL-",F6&lt;=0,F6&gt;12,G6&gt;5000,C6&gt;DATE(2026,10,9),COUNTIFS($B$2:$B$61,B6,$C$2:$C$61,C6,$D$2:$D$61,D6,$E$2:$E$61,E6)&gt;1),"à vérifier","")</f>
        <v/>
      </c>
      <c r="J6">
        <f>_xlfn.ISOWEEKNUM(C6)</f>
        <v/>
      </c>
    </row>
    <row r="7">
      <c r="A7" t="n">
        <v>6</v>
      </c>
      <c r="B7" t="inlineStr">
        <is>
          <t>Céline</t>
        </is>
      </c>
      <c r="C7" s="2" t="n">
        <v>46273</v>
      </c>
      <c r="D7" t="inlineStr">
        <is>
          <t>CL-1007</t>
        </is>
      </c>
      <c r="E7" t="inlineStr">
        <is>
          <t>Dépannage</t>
        </is>
      </c>
      <c r="F7" t="n">
        <v>1</v>
      </c>
      <c r="G7" t="n">
        <v>65</v>
      </c>
      <c r="H7" t="inlineStr">
        <is>
          <t>Terminée</t>
        </is>
      </c>
      <c r="I7">
        <f>IF(OR(D7="",LEFT(D7,3)&lt;&gt;"CL-",F7&lt;=0,F7&gt;12,G7&gt;5000,C7&gt;DATE(2026,10,9),COUNTIFS($B$2:$B$61,B7,$C$2:$C$61,C7,$D$2:$D$61,D7,$E$2:$E$61,E7)&gt;1),"à vérifier","")</f>
        <v/>
      </c>
      <c r="J7">
        <f>_xlfn.ISOWEEKNUM(C7)</f>
        <v/>
      </c>
    </row>
    <row r="8">
      <c r="A8" t="n">
        <v>7</v>
      </c>
      <c r="B8" t="inlineStr">
        <is>
          <t>David</t>
        </is>
      </c>
      <c r="C8" s="2" t="n">
        <v>46274</v>
      </c>
      <c r="D8" t="inlineStr">
        <is>
          <t>CL-1050</t>
        </is>
      </c>
      <c r="E8" t="inlineStr">
        <is>
          <t>Dépannage</t>
        </is>
      </c>
      <c r="F8" t="n">
        <v>0.5</v>
      </c>
      <c r="G8" t="n">
        <v>32</v>
      </c>
      <c r="H8" t="inlineStr">
        <is>
          <t>Terminée</t>
        </is>
      </c>
      <c r="I8">
        <f>IF(OR(D8="",LEFT(D8,3)&lt;&gt;"CL-",F8&lt;=0,F8&gt;12,G8&gt;5000,C8&gt;DATE(2026,10,9),COUNTIFS($B$2:$B$61,B8,$C$2:$C$61,C8,$D$2:$D$61,D8,$E$2:$E$61,E8)&gt;1),"à vérifier","")</f>
        <v/>
      </c>
      <c r="J8">
        <f>_xlfn.ISOWEEKNUM(C8)</f>
        <v/>
      </c>
    </row>
    <row r="9">
      <c r="A9" t="n">
        <v>8</v>
      </c>
      <c r="B9" t="inlineStr">
        <is>
          <t>Bruno</t>
        </is>
      </c>
      <c r="C9" s="2" t="n">
        <v>46274</v>
      </c>
      <c r="D9" t="inlineStr">
        <is>
          <t>CL-1051</t>
        </is>
      </c>
      <c r="E9" t="inlineStr">
        <is>
          <t>Entretien</t>
        </is>
      </c>
      <c r="F9" t="n">
        <v>1.5</v>
      </c>
      <c r="G9" t="n">
        <v>140</v>
      </c>
      <c r="H9" t="inlineStr">
        <is>
          <t>Terminée</t>
        </is>
      </c>
      <c r="I9">
        <f>IF(OR(D9="",LEFT(D9,3)&lt;&gt;"CL-",F9&lt;=0,F9&gt;12,G9&gt;5000,C9&gt;DATE(2026,10,9),COUNTIFS($B$2:$B$61,B9,$C$2:$C$61,C9,$D$2:$D$61,D9,$E$2:$E$61,E9)&gt;1),"à vérifier","")</f>
        <v/>
      </c>
      <c r="J9">
        <f>_xlfn.ISOWEEKNUM(C9)</f>
        <v/>
      </c>
    </row>
    <row r="10">
      <c r="A10" t="n">
        <v>9</v>
      </c>
      <c r="B10" t="inlineStr">
        <is>
          <t>David</t>
        </is>
      </c>
      <c r="C10" s="2" t="n">
        <v>46274</v>
      </c>
      <c r="E10" t="inlineStr">
        <is>
          <t>Entretien</t>
        </is>
      </c>
      <c r="F10" t="n">
        <v>1</v>
      </c>
      <c r="G10" t="n">
        <v>95</v>
      </c>
      <c r="H10" t="inlineStr">
        <is>
          <t>Terminée</t>
        </is>
      </c>
      <c r="I10">
        <f>IF(OR(D10="",LEFT(D10,3)&lt;&gt;"CL-",F10&lt;=0,F10&gt;12,G10&gt;5000,C10&gt;DATE(2026,10,9),COUNTIFS($B$2:$B$61,B10,$C$2:$C$61,C10,$D$2:$D$61,D10,$E$2:$E$61,E10)&gt;1),"à vérifier","")</f>
        <v/>
      </c>
      <c r="J10">
        <f>_xlfn.ISOWEEKNUM(C10)</f>
        <v/>
      </c>
    </row>
    <row r="11">
      <c r="A11" t="n">
        <v>10</v>
      </c>
      <c r="B11" t="inlineStr">
        <is>
          <t>Amandine</t>
        </is>
      </c>
      <c r="C11" s="2" t="n">
        <v>46275</v>
      </c>
      <c r="D11" t="inlineStr">
        <is>
          <t>CL-1008</t>
        </is>
      </c>
      <c r="E11" t="inlineStr">
        <is>
          <t>Entretien</t>
        </is>
      </c>
      <c r="F11" t="n">
        <v>1.25</v>
      </c>
      <c r="G11" t="n">
        <v>125</v>
      </c>
      <c r="H11" t="inlineStr">
        <is>
          <t>Terminée</t>
        </is>
      </c>
      <c r="I11">
        <f>IF(OR(D11="",LEFT(D11,3)&lt;&gt;"CL-",F11&lt;=0,F11&gt;12,G11&gt;5000,C11&gt;DATE(2026,10,9),COUNTIFS($B$2:$B$61,B11,$C$2:$C$61,C11,$D$2:$D$61,D11,$E$2:$E$61,E11)&gt;1),"à vérifier","")</f>
        <v/>
      </c>
      <c r="J11">
        <f>_xlfn.ISOWEEKNUM(C11)</f>
        <v/>
      </c>
    </row>
    <row r="12">
      <c r="A12" t="n">
        <v>11</v>
      </c>
      <c r="B12" t="inlineStr">
        <is>
          <t>David</t>
        </is>
      </c>
      <c r="C12" s="2" t="n">
        <v>46275</v>
      </c>
      <c r="D12" t="inlineStr">
        <is>
          <t>CL-1027</t>
        </is>
      </c>
      <c r="E12" t="inlineStr">
        <is>
          <t>Dépannage</t>
        </is>
      </c>
      <c r="F12" t="n">
        <v>1</v>
      </c>
      <c r="G12" t="n">
        <v>110</v>
      </c>
      <c r="H12" t="inlineStr">
        <is>
          <t>À reprendre</t>
        </is>
      </c>
      <c r="I12">
        <f>IF(OR(D12="",LEFT(D12,3)&lt;&gt;"CL-",F12&lt;=0,F12&gt;12,G12&gt;5000,C12&gt;DATE(2026,10,9),COUNTIFS($B$2:$B$61,B12,$C$2:$C$61,C12,$D$2:$D$61,D12,$E$2:$E$61,E12)&gt;1),"à vérifier","")</f>
        <v/>
      </c>
      <c r="J12">
        <f>_xlfn.ISOWEEKNUM(C12)</f>
        <v/>
      </c>
    </row>
    <row r="13">
      <c r="A13" t="n">
        <v>12</v>
      </c>
      <c r="B13" t="inlineStr">
        <is>
          <t>Céline</t>
        </is>
      </c>
      <c r="C13" s="2" t="n">
        <v>46275</v>
      </c>
      <c r="D13" t="inlineStr">
        <is>
          <t>CL-1039</t>
        </is>
      </c>
      <c r="E13" t="inlineStr">
        <is>
          <t>Entretien</t>
        </is>
      </c>
      <c r="F13" t="n">
        <v>0.75</v>
      </c>
      <c r="G13" t="n">
        <v>125</v>
      </c>
      <c r="H13" t="inlineStr">
        <is>
          <t>Terminée</t>
        </is>
      </c>
      <c r="I13">
        <f>IF(OR(D13="",LEFT(D13,3)&lt;&gt;"CL-",F13&lt;=0,F13&gt;12,G13&gt;5000,C13&gt;DATE(2026,10,9),COUNTIFS($B$2:$B$61,B13,$C$2:$C$61,C13,$D$2:$D$61,D13,$E$2:$E$61,E13)&gt;1),"à vérifier","")</f>
        <v/>
      </c>
      <c r="J13">
        <f>_xlfn.ISOWEEKNUM(C13)</f>
        <v/>
      </c>
    </row>
    <row r="14">
      <c r="A14" t="n">
        <v>13</v>
      </c>
      <c r="B14" t="inlineStr">
        <is>
          <t>Céline</t>
        </is>
      </c>
      <c r="C14" s="2" t="n">
        <v>46276</v>
      </c>
      <c r="D14" t="inlineStr">
        <is>
          <t>CL-1031</t>
        </is>
      </c>
      <c r="E14" t="inlineStr">
        <is>
          <t>Entretien</t>
        </is>
      </c>
      <c r="F14" t="n">
        <v>1.25</v>
      </c>
      <c r="G14" t="n">
        <v>95</v>
      </c>
      <c r="H14" t="inlineStr">
        <is>
          <t>Terminée</t>
        </is>
      </c>
      <c r="I14">
        <f>IF(OR(D14="",LEFT(D14,3)&lt;&gt;"CL-",F14&lt;=0,F14&gt;12,G14&gt;5000,C14&gt;DATE(2026,10,9),COUNTIFS($B$2:$B$61,B14,$C$2:$C$61,C14,$D$2:$D$61,D14,$E$2:$E$61,E14)&gt;1),"à vérifier","")</f>
        <v/>
      </c>
      <c r="J14">
        <f>_xlfn.ISOWEEKNUM(C14)</f>
        <v/>
      </c>
    </row>
    <row r="15">
      <c r="A15" t="n">
        <v>14</v>
      </c>
      <c r="B15" t="inlineStr">
        <is>
          <t>David</t>
        </is>
      </c>
      <c r="C15" s="2" t="n">
        <v>46276</v>
      </c>
      <c r="D15" t="inlineStr">
        <is>
          <t>CL-1019</t>
        </is>
      </c>
      <c r="E15" t="inlineStr">
        <is>
          <t>Dépannage</t>
        </is>
      </c>
      <c r="F15" t="n">
        <v>0.5</v>
      </c>
      <c r="G15" t="n">
        <v>32</v>
      </c>
      <c r="H15" t="inlineStr">
        <is>
          <t>Terminée</t>
        </is>
      </c>
      <c r="I15">
        <f>IF(OR(D15="",LEFT(D15,3)&lt;&gt;"CL-",F15&lt;=0,F15&gt;12,G15&gt;5000,C15&gt;DATE(2026,10,9),COUNTIFS($B$2:$B$61,B15,$C$2:$C$61,C15,$D$2:$D$61,D15,$E$2:$E$61,E15)&gt;1),"à vérifier","")</f>
        <v/>
      </c>
      <c r="J15">
        <f>_xlfn.ISOWEEKNUM(C15)</f>
        <v/>
      </c>
    </row>
    <row r="16">
      <c r="A16" t="n">
        <v>15</v>
      </c>
      <c r="B16" t="inlineStr">
        <is>
          <t>David</t>
        </is>
      </c>
      <c r="C16" s="2" t="n">
        <v>46276</v>
      </c>
      <c r="D16" t="inlineStr">
        <is>
          <t>CL-1023</t>
        </is>
      </c>
      <c r="E16" t="inlineStr">
        <is>
          <t>Dépannage</t>
        </is>
      </c>
      <c r="F16" t="n">
        <v>3</v>
      </c>
      <c r="G16" t="n">
        <v>240</v>
      </c>
      <c r="H16" t="inlineStr">
        <is>
          <t>À reprendre</t>
        </is>
      </c>
      <c r="I16">
        <f>IF(OR(D16="",LEFT(D16,3)&lt;&gt;"CL-",F16&lt;=0,F16&gt;12,G16&gt;5000,C16&gt;DATE(2026,10,9),COUNTIFS($B$2:$B$61,B16,$C$2:$C$61,C16,$D$2:$D$61,D16,$E$2:$E$61,E16)&gt;1),"à vérifier","")</f>
        <v/>
      </c>
      <c r="J16">
        <f>_xlfn.ISOWEEKNUM(C16)</f>
        <v/>
      </c>
    </row>
    <row r="17">
      <c r="A17" t="n">
        <v>16</v>
      </c>
      <c r="B17" t="inlineStr">
        <is>
          <t>Céline</t>
        </is>
      </c>
      <c r="C17" s="2" t="n">
        <v>46279</v>
      </c>
      <c r="D17" t="inlineStr">
        <is>
          <t>CL-1009</t>
        </is>
      </c>
      <c r="E17" t="inlineStr">
        <is>
          <t>Entretien</t>
        </is>
      </c>
      <c r="F17" t="n">
        <v>0.75</v>
      </c>
      <c r="G17" t="n">
        <v>140</v>
      </c>
      <c r="H17" t="inlineStr">
        <is>
          <t>Terminée</t>
        </is>
      </c>
      <c r="I17">
        <f>IF(OR(D17="",LEFT(D17,3)&lt;&gt;"CL-",F17&lt;=0,F17&gt;12,G17&gt;5000,C17&gt;DATE(2026,10,9),COUNTIFS($B$2:$B$61,B17,$C$2:$C$61,C17,$D$2:$D$61,D17,$E$2:$E$61,E17)&gt;1),"à vérifier","")</f>
        <v/>
      </c>
      <c r="J17">
        <f>_xlfn.ISOWEEKNUM(C17)</f>
        <v/>
      </c>
    </row>
    <row r="18">
      <c r="A18" t="n">
        <v>17</v>
      </c>
      <c r="B18" t="inlineStr">
        <is>
          <t>Bruno</t>
        </is>
      </c>
      <c r="C18" s="2" t="n">
        <v>46279</v>
      </c>
      <c r="D18" t="inlineStr">
        <is>
          <t>cl 1043</t>
        </is>
      </c>
      <c r="E18" t="inlineStr">
        <is>
          <t>Dépannage</t>
        </is>
      </c>
      <c r="F18" t="n">
        <v>2</v>
      </c>
      <c r="G18" t="n">
        <v>250</v>
      </c>
      <c r="H18" t="inlineStr">
        <is>
          <t>Terminée</t>
        </is>
      </c>
      <c r="I18">
        <f>IF(OR(D18="",LEFT(D18,3)&lt;&gt;"CL-",F18&lt;=0,F18&gt;12,G18&gt;5000,C18&gt;DATE(2026,10,9),COUNTIFS($B$2:$B$61,B18,$C$2:$C$61,C18,$D$2:$D$61,D18,$E$2:$E$61,E18)&gt;1),"à vérifier","")</f>
        <v/>
      </c>
      <c r="J18">
        <f>_xlfn.ISOWEEKNUM(C18)</f>
        <v/>
      </c>
    </row>
    <row r="19">
      <c r="A19" t="n">
        <v>18</v>
      </c>
      <c r="B19" t="inlineStr">
        <is>
          <t>Céline</t>
        </is>
      </c>
      <c r="C19" s="2" t="n">
        <v>46279</v>
      </c>
      <c r="D19" t="inlineStr">
        <is>
          <t>CL-1046</t>
        </is>
      </c>
      <c r="E19" t="inlineStr">
        <is>
          <t>Entretien</t>
        </is>
      </c>
      <c r="F19" t="n">
        <v>1</v>
      </c>
      <c r="G19" t="n">
        <v>110</v>
      </c>
      <c r="H19" t="inlineStr">
        <is>
          <t>Terminée</t>
        </is>
      </c>
      <c r="I19">
        <f>IF(OR(D19="",LEFT(D19,3)&lt;&gt;"CL-",F19&lt;=0,F19&gt;12,G19&gt;5000,C19&gt;DATE(2026,10,9),COUNTIFS($B$2:$B$61,B19,$C$2:$C$61,C19,$D$2:$D$61,D19,$E$2:$E$61,E19)&gt;1),"à vérifier","")</f>
        <v/>
      </c>
      <c r="J19">
        <f>_xlfn.ISOWEEKNUM(C19)</f>
        <v/>
      </c>
    </row>
    <row r="20">
      <c r="A20" t="n">
        <v>19</v>
      </c>
      <c r="B20" t="inlineStr">
        <is>
          <t>Bruno</t>
        </is>
      </c>
      <c r="C20" s="2" t="n">
        <v>46280</v>
      </c>
      <c r="D20" t="inlineStr">
        <is>
          <t>CL-1006</t>
        </is>
      </c>
      <c r="E20" t="inlineStr">
        <is>
          <t>Entretien</t>
        </is>
      </c>
      <c r="F20" t="n">
        <v>1</v>
      </c>
      <c r="G20" t="n">
        <v>140</v>
      </c>
      <c r="H20" t="inlineStr">
        <is>
          <t>Terminée</t>
        </is>
      </c>
      <c r="I20">
        <f>IF(OR(D20="",LEFT(D20,3)&lt;&gt;"CL-",F20&lt;=0,F20&gt;12,G20&gt;5000,C20&gt;DATE(2026,10,9),COUNTIFS($B$2:$B$61,B20,$C$2:$C$61,C20,$D$2:$D$61,D20,$E$2:$E$61,E20)&gt;1),"à vérifier","")</f>
        <v/>
      </c>
      <c r="J20">
        <f>_xlfn.ISOWEEKNUM(C20)</f>
        <v/>
      </c>
    </row>
    <row r="21">
      <c r="A21" t="n">
        <v>20</v>
      </c>
      <c r="B21" t="inlineStr">
        <is>
          <t>Bruno</t>
        </is>
      </c>
      <c r="C21" s="2" t="n">
        <v>46280</v>
      </c>
      <c r="D21" t="inlineStr">
        <is>
          <t>CL-1017</t>
        </is>
      </c>
      <c r="E21" t="inlineStr">
        <is>
          <t>Entretien</t>
        </is>
      </c>
      <c r="F21" t="n">
        <v>1</v>
      </c>
      <c r="G21" t="n">
        <v>110</v>
      </c>
      <c r="H21" t="inlineStr">
        <is>
          <t>À reprendre</t>
        </is>
      </c>
      <c r="I21">
        <f>IF(OR(D21="",LEFT(D21,3)&lt;&gt;"CL-",F21&lt;=0,F21&gt;12,G21&gt;5000,C21&gt;DATE(2026,10,9),COUNTIFS($B$2:$B$61,B21,$C$2:$C$61,C21,$D$2:$D$61,D21,$E$2:$E$61,E21)&gt;1),"à vérifier","")</f>
        <v/>
      </c>
      <c r="J21">
        <f>_xlfn.ISOWEEKNUM(C21)</f>
        <v/>
      </c>
    </row>
    <row r="22">
      <c r="A22" t="n">
        <v>21</v>
      </c>
      <c r="B22" t="inlineStr">
        <is>
          <t>Céline</t>
        </is>
      </c>
      <c r="C22" s="2" t="n">
        <v>46280</v>
      </c>
      <c r="D22" t="inlineStr">
        <is>
          <t>CL-1009</t>
        </is>
      </c>
      <c r="E22" t="inlineStr">
        <is>
          <t>Entretien</t>
        </is>
      </c>
      <c r="F22" t="n">
        <v>1</v>
      </c>
      <c r="G22" t="n">
        <v>140</v>
      </c>
      <c r="H22" t="inlineStr">
        <is>
          <t>Terminée</t>
        </is>
      </c>
      <c r="I22">
        <f>IF(OR(D22="",LEFT(D22,3)&lt;&gt;"CL-",F22&lt;=0,F22&gt;12,G22&gt;5000,C22&gt;DATE(2026,10,9),COUNTIFS($B$2:$B$61,B22,$C$2:$C$61,C22,$D$2:$D$61,D22,$E$2:$E$61,E22)&gt;1),"à vérifier","")</f>
        <v/>
      </c>
      <c r="J22">
        <f>_xlfn.ISOWEEKNUM(C22)</f>
        <v/>
      </c>
    </row>
    <row r="23">
      <c r="A23" t="n">
        <v>22</v>
      </c>
      <c r="B23" t="inlineStr">
        <is>
          <t>David</t>
        </is>
      </c>
      <c r="C23" s="2" t="n">
        <v>46281</v>
      </c>
      <c r="D23" t="inlineStr">
        <is>
          <t>CL-1026</t>
        </is>
      </c>
      <c r="E23" t="inlineStr">
        <is>
          <t>Dépannage</t>
        </is>
      </c>
      <c r="F23" t="n">
        <v>2.5</v>
      </c>
      <c r="G23" t="n">
        <v>162</v>
      </c>
      <c r="H23" t="inlineStr">
        <is>
          <t>Terminée</t>
        </is>
      </c>
      <c r="I23">
        <f>IF(OR(D23="",LEFT(D23,3)&lt;&gt;"CL-",F23&lt;=0,F23&gt;12,G23&gt;5000,C23&gt;DATE(2026,10,9),COUNTIFS($B$2:$B$61,B23,$C$2:$C$61,C23,$D$2:$D$61,D23,$E$2:$E$61,E23)&gt;1),"à vérifier","")</f>
        <v/>
      </c>
      <c r="J23">
        <f>_xlfn.ISOWEEKNUM(C23)</f>
        <v/>
      </c>
    </row>
    <row r="24">
      <c r="A24" t="n">
        <v>23</v>
      </c>
      <c r="B24" t="inlineStr">
        <is>
          <t>Amandine</t>
        </is>
      </c>
      <c r="C24" s="2" t="n">
        <v>46281</v>
      </c>
      <c r="D24" t="inlineStr">
        <is>
          <t>CL-1013</t>
        </is>
      </c>
      <c r="E24" t="inlineStr">
        <is>
          <t>Entretien</t>
        </is>
      </c>
      <c r="F24" t="n">
        <v>0.75</v>
      </c>
      <c r="G24" t="n">
        <v>140</v>
      </c>
      <c r="H24" t="inlineStr">
        <is>
          <t>Terminée</t>
        </is>
      </c>
      <c r="I24">
        <f>IF(OR(D24="",LEFT(D24,3)&lt;&gt;"CL-",F24&lt;=0,F24&gt;12,G24&gt;5000,C24&gt;DATE(2026,10,9),COUNTIFS($B$2:$B$61,B24,$C$2:$C$61,C24,$D$2:$D$61,D24,$E$2:$E$61,E24)&gt;1),"à vérifier","")</f>
        <v/>
      </c>
      <c r="J24">
        <f>_xlfn.ISOWEEKNUM(C24)</f>
        <v/>
      </c>
    </row>
    <row r="25">
      <c r="A25" t="n">
        <v>24</v>
      </c>
      <c r="B25" t="inlineStr">
        <is>
          <t>Céline</t>
        </is>
      </c>
      <c r="C25" s="2" t="n">
        <v>46281</v>
      </c>
      <c r="D25" t="inlineStr">
        <is>
          <t>CL-1039</t>
        </is>
      </c>
      <c r="E25" t="inlineStr">
        <is>
          <t>Entretien</t>
        </is>
      </c>
      <c r="F25" t="n">
        <v>0</v>
      </c>
      <c r="G25" t="n">
        <v>140</v>
      </c>
      <c r="H25" t="inlineStr">
        <is>
          <t>Terminée</t>
        </is>
      </c>
      <c r="I25">
        <f>IF(OR(D25="",LEFT(D25,3)&lt;&gt;"CL-",F25&lt;=0,F25&gt;12,G25&gt;5000,C25&gt;DATE(2026,10,9),COUNTIFS($B$2:$B$61,B25,$C$2:$C$61,C25,$D$2:$D$61,D25,$E$2:$E$61,E25)&gt;1),"à vérifier","")</f>
        <v/>
      </c>
      <c r="J25">
        <f>_xlfn.ISOWEEKNUM(C25)</f>
        <v/>
      </c>
    </row>
    <row r="26">
      <c r="A26" t="n">
        <v>25</v>
      </c>
      <c r="B26" t="inlineStr">
        <is>
          <t>Céline</t>
        </is>
      </c>
      <c r="C26" s="2" t="n">
        <v>46282</v>
      </c>
      <c r="D26" t="inlineStr">
        <is>
          <t>CL-1040</t>
        </is>
      </c>
      <c r="E26" t="inlineStr">
        <is>
          <t>Entretien</t>
        </is>
      </c>
      <c r="F26" t="n">
        <v>0.75</v>
      </c>
      <c r="G26" t="n">
        <v>110</v>
      </c>
      <c r="H26" t="inlineStr">
        <is>
          <t>Terminée</t>
        </is>
      </c>
      <c r="I26">
        <f>IF(OR(D26="",LEFT(D26,3)&lt;&gt;"CL-",F26&lt;=0,F26&gt;12,G26&gt;5000,C26&gt;DATE(2026,10,9),COUNTIFS($B$2:$B$61,B26,$C$2:$C$61,C26,$D$2:$D$61,D26,$E$2:$E$61,E26)&gt;1),"à vérifier","")</f>
        <v/>
      </c>
      <c r="J26">
        <f>_xlfn.ISOWEEKNUM(C26)</f>
        <v/>
      </c>
    </row>
    <row r="27">
      <c r="A27" t="n">
        <v>26</v>
      </c>
      <c r="B27" t="inlineStr">
        <is>
          <t>Céline</t>
        </is>
      </c>
      <c r="C27" s="2" t="n">
        <v>46282</v>
      </c>
      <c r="D27" t="inlineStr">
        <is>
          <t>CL-1023</t>
        </is>
      </c>
      <c r="E27" t="inlineStr">
        <is>
          <t>Entretien</t>
        </is>
      </c>
      <c r="F27" t="n">
        <v>1</v>
      </c>
      <c r="G27" t="n">
        <v>140</v>
      </c>
      <c r="H27" t="inlineStr">
        <is>
          <t>Terminée</t>
        </is>
      </c>
      <c r="I27">
        <f>IF(OR(D27="",LEFT(D27,3)&lt;&gt;"CL-",F27&lt;=0,F27&gt;12,G27&gt;5000,C27&gt;DATE(2026,10,9),COUNTIFS($B$2:$B$61,B27,$C$2:$C$61,C27,$D$2:$D$61,D27,$E$2:$E$61,E27)&gt;1),"à vérifier","")</f>
        <v/>
      </c>
      <c r="J27">
        <f>_xlfn.ISOWEEKNUM(C27)</f>
        <v/>
      </c>
    </row>
    <row r="28">
      <c r="A28" t="n">
        <v>27</v>
      </c>
      <c r="B28" t="inlineStr">
        <is>
          <t>David</t>
        </is>
      </c>
      <c r="C28" s="2" t="n">
        <v>46282</v>
      </c>
      <c r="D28" t="inlineStr">
        <is>
          <t>CL-1030</t>
        </is>
      </c>
      <c r="E28" t="inlineStr">
        <is>
          <t>Dépannage</t>
        </is>
      </c>
      <c r="F28" t="n">
        <v>2</v>
      </c>
      <c r="G28" t="n">
        <v>130</v>
      </c>
      <c r="H28" t="inlineStr">
        <is>
          <t>À reprendre</t>
        </is>
      </c>
      <c r="I28">
        <f>IF(OR(D28="",LEFT(D28,3)&lt;&gt;"CL-",F28&lt;=0,F28&gt;12,G28&gt;5000,C28&gt;DATE(2026,10,9),COUNTIFS($B$2:$B$61,B28,$C$2:$C$61,C28,$D$2:$D$61,D28,$E$2:$E$61,E28)&gt;1),"à vérifier","")</f>
        <v/>
      </c>
      <c r="J28">
        <f>_xlfn.ISOWEEKNUM(C28)</f>
        <v/>
      </c>
    </row>
    <row r="29">
      <c r="A29" t="n">
        <v>28</v>
      </c>
      <c r="B29" t="inlineStr">
        <is>
          <t>Céline</t>
        </is>
      </c>
      <c r="C29" s="2" t="n">
        <v>46283</v>
      </c>
      <c r="D29" t="inlineStr">
        <is>
          <t>CL-1048</t>
        </is>
      </c>
      <c r="E29" t="inlineStr">
        <is>
          <t>Entretien</t>
        </is>
      </c>
      <c r="F29" t="n">
        <v>1</v>
      </c>
      <c r="G29" t="n">
        <v>95</v>
      </c>
      <c r="H29" t="inlineStr">
        <is>
          <t>Terminée</t>
        </is>
      </c>
      <c r="I29">
        <f>IF(OR(D29="",LEFT(D29,3)&lt;&gt;"CL-",F29&lt;=0,F29&gt;12,G29&gt;5000,C29&gt;DATE(2026,10,9),COUNTIFS($B$2:$B$61,B29,$C$2:$C$61,C29,$D$2:$D$61,D29,$E$2:$E$61,E29)&gt;1),"à vérifier","")</f>
        <v/>
      </c>
      <c r="J29">
        <f>_xlfn.ISOWEEKNUM(C29)</f>
        <v/>
      </c>
    </row>
    <row r="30">
      <c r="A30" t="n">
        <v>29</v>
      </c>
      <c r="B30" t="inlineStr">
        <is>
          <t>Céline</t>
        </is>
      </c>
      <c r="C30" s="2" t="n">
        <v>46283</v>
      </c>
      <c r="D30" t="inlineStr">
        <is>
          <t>CL-1010</t>
        </is>
      </c>
      <c r="E30" t="inlineStr">
        <is>
          <t>Entretien</t>
        </is>
      </c>
      <c r="F30" t="n">
        <v>1</v>
      </c>
      <c r="G30" t="n">
        <v>95</v>
      </c>
      <c r="H30" t="inlineStr">
        <is>
          <t>Terminée</t>
        </is>
      </c>
      <c r="I30">
        <f>IF(OR(D30="",LEFT(D30,3)&lt;&gt;"CL-",F30&lt;=0,F30&gt;12,G30&gt;5000,C30&gt;DATE(2026,10,9),COUNTIFS($B$2:$B$61,B30,$C$2:$C$61,C30,$D$2:$D$61,D30,$E$2:$E$61,E30)&gt;1),"à vérifier","")</f>
        <v/>
      </c>
      <c r="J30">
        <f>_xlfn.ISOWEEKNUM(C30)</f>
        <v/>
      </c>
    </row>
    <row r="31">
      <c r="A31" t="n">
        <v>30</v>
      </c>
      <c r="B31" t="inlineStr">
        <is>
          <t>Céline</t>
        </is>
      </c>
      <c r="C31" s="2" t="n">
        <v>46283</v>
      </c>
      <c r="D31" t="inlineStr">
        <is>
          <t>CL-1034</t>
        </is>
      </c>
      <c r="E31" t="inlineStr">
        <is>
          <t>Dépannage</t>
        </is>
      </c>
      <c r="F31" t="n">
        <v>0.5</v>
      </c>
      <c r="G31" t="n">
        <v>78</v>
      </c>
      <c r="H31" t="inlineStr">
        <is>
          <t>Terminée</t>
        </is>
      </c>
      <c r="I31">
        <f>IF(OR(D31="",LEFT(D31,3)&lt;&gt;"CL-",F31&lt;=0,F31&gt;12,G31&gt;5000,C31&gt;DATE(2026,10,9),COUNTIFS($B$2:$B$61,B31,$C$2:$C$61,C31,$D$2:$D$61,D31,$E$2:$E$61,E31)&gt;1),"à vérifier","")</f>
        <v/>
      </c>
      <c r="J31">
        <f>_xlfn.ISOWEEKNUM(C31)</f>
        <v/>
      </c>
    </row>
    <row r="32">
      <c r="A32" t="n">
        <v>31</v>
      </c>
      <c r="B32" t="inlineStr">
        <is>
          <t>Céline</t>
        </is>
      </c>
      <c r="C32" s="2" t="n">
        <v>46286</v>
      </c>
      <c r="D32" t="inlineStr">
        <is>
          <t>CL-1041</t>
        </is>
      </c>
      <c r="E32" t="inlineStr">
        <is>
          <t>Entretien</t>
        </is>
      </c>
      <c r="F32" t="n">
        <v>45</v>
      </c>
      <c r="G32" t="n">
        <v>125</v>
      </c>
      <c r="H32" t="inlineStr">
        <is>
          <t>Terminée</t>
        </is>
      </c>
      <c r="I32">
        <f>IF(OR(D32="",LEFT(D32,3)&lt;&gt;"CL-",F32&lt;=0,F32&gt;12,G32&gt;5000,C32&gt;DATE(2026,10,9),COUNTIFS($B$2:$B$61,B32,$C$2:$C$61,C32,$D$2:$D$61,D32,$E$2:$E$61,E32)&gt;1),"à vérifier","")</f>
        <v/>
      </c>
      <c r="J32">
        <f>_xlfn.ISOWEEKNUM(C32)</f>
        <v/>
      </c>
    </row>
    <row r="33">
      <c r="A33" t="n">
        <v>32</v>
      </c>
      <c r="B33" t="inlineStr">
        <is>
          <t>Bruno</t>
        </is>
      </c>
      <c r="C33" s="2" t="n">
        <v>46286</v>
      </c>
      <c r="D33" t="inlineStr">
        <is>
          <t>CL-1013</t>
        </is>
      </c>
      <c r="E33" t="inlineStr">
        <is>
          <t>Entretien</t>
        </is>
      </c>
      <c r="F33" t="n">
        <v>1</v>
      </c>
      <c r="G33" t="n">
        <v>110</v>
      </c>
      <c r="H33" t="inlineStr">
        <is>
          <t>Terminée</t>
        </is>
      </c>
      <c r="I33">
        <f>IF(OR(D33="",LEFT(D33,3)&lt;&gt;"CL-",F33&lt;=0,F33&gt;12,G33&gt;5000,C33&gt;DATE(2026,10,9),COUNTIFS($B$2:$B$61,B33,$C$2:$C$61,C33,$D$2:$D$61,D33,$E$2:$E$61,E33)&gt;1),"à vérifier","")</f>
        <v/>
      </c>
      <c r="J33">
        <f>_xlfn.ISOWEEKNUM(C33)</f>
        <v/>
      </c>
    </row>
    <row r="34">
      <c r="A34" t="n">
        <v>33</v>
      </c>
      <c r="B34" t="inlineStr">
        <is>
          <t>David</t>
        </is>
      </c>
      <c r="C34" s="2" t="n">
        <v>46286</v>
      </c>
      <c r="D34" t="inlineStr">
        <is>
          <t>CL-1017</t>
        </is>
      </c>
      <c r="E34" t="inlineStr">
        <is>
          <t>Dépannage</t>
        </is>
      </c>
      <c r="F34" t="n">
        <v>1.5</v>
      </c>
      <c r="G34" t="n">
        <v>98</v>
      </c>
      <c r="H34" t="inlineStr">
        <is>
          <t>Terminée</t>
        </is>
      </c>
      <c r="I34">
        <f>IF(OR(D34="",LEFT(D34,3)&lt;&gt;"CL-",F34&lt;=0,F34&gt;12,G34&gt;5000,C34&gt;DATE(2026,10,9),COUNTIFS($B$2:$B$61,B34,$C$2:$C$61,C34,$D$2:$D$61,D34,$E$2:$E$61,E34)&gt;1),"à vérifier","")</f>
        <v/>
      </c>
      <c r="J34">
        <f>_xlfn.ISOWEEKNUM(C34)</f>
        <v/>
      </c>
    </row>
    <row r="35">
      <c r="A35" t="n">
        <v>34</v>
      </c>
      <c r="B35" t="inlineStr">
        <is>
          <t>Céline</t>
        </is>
      </c>
      <c r="C35" s="2" t="n">
        <v>46287</v>
      </c>
      <c r="D35" t="inlineStr">
        <is>
          <t>CL-1024</t>
        </is>
      </c>
      <c r="E35" t="inlineStr">
        <is>
          <t>Entretien</t>
        </is>
      </c>
      <c r="F35" t="n">
        <v>1.5</v>
      </c>
      <c r="G35" t="n">
        <v>125</v>
      </c>
      <c r="H35" t="inlineStr">
        <is>
          <t>Terminée</t>
        </is>
      </c>
      <c r="I35">
        <f>IF(OR(D35="",LEFT(D35,3)&lt;&gt;"CL-",F35&lt;=0,F35&gt;12,G35&gt;5000,C35&gt;DATE(2026,10,9),COUNTIFS($B$2:$B$61,B35,$C$2:$C$61,C35,$D$2:$D$61,D35,$E$2:$E$61,E35)&gt;1),"à vérifier","")</f>
        <v/>
      </c>
      <c r="J35">
        <f>_xlfn.ISOWEEKNUM(C35)</f>
        <v/>
      </c>
    </row>
    <row r="36">
      <c r="A36" t="n">
        <v>35</v>
      </c>
      <c r="B36" t="inlineStr">
        <is>
          <t>Céline</t>
        </is>
      </c>
      <c r="C36" s="2" t="n">
        <v>46287</v>
      </c>
      <c r="D36" t="inlineStr">
        <is>
          <t>CL-1014</t>
        </is>
      </c>
      <c r="E36" t="inlineStr">
        <is>
          <t>Entretien</t>
        </is>
      </c>
      <c r="F36" t="n">
        <v>0.75</v>
      </c>
      <c r="G36" t="n">
        <v>110</v>
      </c>
      <c r="H36" t="inlineStr">
        <is>
          <t>Terminée</t>
        </is>
      </c>
      <c r="I36">
        <f>IF(OR(D36="",LEFT(D36,3)&lt;&gt;"CL-",F36&lt;=0,F36&gt;12,G36&gt;5000,C36&gt;DATE(2026,10,9),COUNTIFS($B$2:$B$61,B36,$C$2:$C$61,C36,$D$2:$D$61,D36,$E$2:$E$61,E36)&gt;1),"à vérifier","")</f>
        <v/>
      </c>
      <c r="J36">
        <f>_xlfn.ISOWEEKNUM(C36)</f>
        <v/>
      </c>
    </row>
    <row r="37">
      <c r="A37" t="n">
        <v>36</v>
      </c>
      <c r="B37" t="inlineStr">
        <is>
          <t>Céline</t>
        </is>
      </c>
      <c r="C37" s="2" t="n">
        <v>46287</v>
      </c>
      <c r="D37" t="inlineStr">
        <is>
          <t>CL-1052</t>
        </is>
      </c>
      <c r="E37" t="inlineStr">
        <is>
          <t>Entretien</t>
        </is>
      </c>
      <c r="F37" t="n">
        <v>1.5</v>
      </c>
      <c r="G37" t="n">
        <v>95</v>
      </c>
      <c r="H37" t="inlineStr">
        <is>
          <t>Terminée</t>
        </is>
      </c>
      <c r="I37">
        <f>IF(OR(D37="",LEFT(D37,3)&lt;&gt;"CL-",F37&lt;=0,F37&gt;12,G37&gt;5000,C37&gt;DATE(2026,10,9),COUNTIFS($B$2:$B$61,B37,$C$2:$C$61,C37,$D$2:$D$61,D37,$E$2:$E$61,E37)&gt;1),"à vérifier","")</f>
        <v/>
      </c>
      <c r="J37">
        <f>_xlfn.ISOWEEKNUM(C37)</f>
        <v/>
      </c>
    </row>
    <row r="38">
      <c r="A38" t="n">
        <v>37</v>
      </c>
      <c r="B38" t="inlineStr">
        <is>
          <t>Bruno</t>
        </is>
      </c>
      <c r="C38" s="2" t="n">
        <v>46288</v>
      </c>
      <c r="D38" t="inlineStr">
        <is>
          <t>CL-1031</t>
        </is>
      </c>
      <c r="E38" t="inlineStr">
        <is>
          <t>Dépannage</t>
        </is>
      </c>
      <c r="F38" t="n">
        <v>3</v>
      </c>
      <c r="G38" t="n">
        <v>195</v>
      </c>
      <c r="H38" t="inlineStr">
        <is>
          <t>Terminée</t>
        </is>
      </c>
      <c r="I38">
        <f>IF(OR(D38="",LEFT(D38,3)&lt;&gt;"CL-",F38&lt;=0,F38&gt;12,G38&gt;5000,C38&gt;DATE(2026,10,9),COUNTIFS($B$2:$B$61,B38,$C$2:$C$61,C38,$D$2:$D$61,D38,$E$2:$E$61,E38)&gt;1),"à vérifier","")</f>
        <v/>
      </c>
      <c r="J38">
        <f>_xlfn.ISOWEEKNUM(C38)</f>
        <v/>
      </c>
    </row>
    <row r="39">
      <c r="A39" t="n">
        <v>38</v>
      </c>
      <c r="B39" t="inlineStr">
        <is>
          <t>David</t>
        </is>
      </c>
      <c r="C39" s="2" t="n">
        <v>46288</v>
      </c>
      <c r="D39" t="inlineStr">
        <is>
          <t>CL-1030</t>
        </is>
      </c>
      <c r="E39" t="inlineStr">
        <is>
          <t>Entretien</t>
        </is>
      </c>
      <c r="F39" t="n">
        <v>1</v>
      </c>
      <c r="G39" t="n">
        <v>12500</v>
      </c>
      <c r="H39" t="inlineStr">
        <is>
          <t>Terminée</t>
        </is>
      </c>
      <c r="I39">
        <f>IF(OR(D39="",LEFT(D39,3)&lt;&gt;"CL-",F39&lt;=0,F39&gt;12,G39&gt;5000,C39&gt;DATE(2026,10,9),COUNTIFS($B$2:$B$61,B39,$C$2:$C$61,C39,$D$2:$D$61,D39,$E$2:$E$61,E39)&gt;1),"à vérifier","")</f>
        <v/>
      </c>
      <c r="J39">
        <f>_xlfn.ISOWEEKNUM(C39)</f>
        <v/>
      </c>
    </row>
    <row r="40">
      <c r="A40" t="n">
        <v>39</v>
      </c>
      <c r="B40" t="inlineStr">
        <is>
          <t>Bruno</t>
        </is>
      </c>
      <c r="C40" s="2" t="n">
        <v>46288</v>
      </c>
      <c r="D40" t="inlineStr">
        <is>
          <t>CL-1002</t>
        </is>
      </c>
      <c r="E40" t="inlineStr">
        <is>
          <t>Entretien</t>
        </is>
      </c>
      <c r="F40" t="n">
        <v>0.75</v>
      </c>
      <c r="G40" t="n">
        <v>110</v>
      </c>
      <c r="H40" t="inlineStr">
        <is>
          <t>Terminée</t>
        </is>
      </c>
      <c r="I40">
        <f>IF(OR(D40="",LEFT(D40,3)&lt;&gt;"CL-",F40&lt;=0,F40&gt;12,G40&gt;5000,C40&gt;DATE(2026,10,9),COUNTIFS($B$2:$B$61,B40,$C$2:$C$61,C40,$D$2:$D$61,D40,$E$2:$E$61,E40)&gt;1),"à vérifier","")</f>
        <v/>
      </c>
      <c r="J40">
        <f>_xlfn.ISOWEEKNUM(C40)</f>
        <v/>
      </c>
    </row>
    <row r="41">
      <c r="A41" t="n">
        <v>40</v>
      </c>
      <c r="B41" t="inlineStr">
        <is>
          <t>David</t>
        </is>
      </c>
      <c r="C41" s="2" t="n">
        <v>46289</v>
      </c>
      <c r="D41" t="inlineStr">
        <is>
          <t>CL-1043</t>
        </is>
      </c>
      <c r="E41" t="inlineStr">
        <is>
          <t>Entretien</t>
        </is>
      </c>
      <c r="F41" t="n">
        <v>1.25</v>
      </c>
      <c r="G41" t="n">
        <v>110</v>
      </c>
      <c r="H41" t="inlineStr">
        <is>
          <t>Terminée</t>
        </is>
      </c>
      <c r="I41">
        <f>IF(OR(D41="",LEFT(D41,3)&lt;&gt;"CL-",F41&lt;=0,F41&gt;12,G41&gt;5000,C41&gt;DATE(2026,10,9),COUNTIFS($B$2:$B$61,B41,$C$2:$C$61,C41,$D$2:$D$61,D41,$E$2:$E$61,E41)&gt;1),"à vérifier","")</f>
        <v/>
      </c>
      <c r="J41">
        <f>_xlfn.ISOWEEKNUM(C41)</f>
        <v/>
      </c>
    </row>
    <row r="42">
      <c r="A42" t="n">
        <v>41</v>
      </c>
      <c r="B42" t="inlineStr">
        <is>
          <t>Amandine</t>
        </is>
      </c>
      <c r="C42" s="2" t="n">
        <v>46289</v>
      </c>
      <c r="D42" t="inlineStr">
        <is>
          <t>CL-1001</t>
        </is>
      </c>
      <c r="E42" t="inlineStr">
        <is>
          <t>Installation</t>
        </is>
      </c>
      <c r="F42" t="n">
        <v>5</v>
      </c>
      <c r="G42" t="n">
        <v>4800</v>
      </c>
      <c r="H42" t="inlineStr">
        <is>
          <t>Terminée</t>
        </is>
      </c>
      <c r="I42">
        <f>IF(OR(D42="",LEFT(D42,3)&lt;&gt;"CL-",F42&lt;=0,F42&gt;12,G42&gt;5000,C42&gt;DATE(2026,10,9),COUNTIFS($B$2:$B$61,B42,$C$2:$C$61,C42,$D$2:$D$61,D42,$E$2:$E$61,E42)&gt;1),"à vérifier","")</f>
        <v/>
      </c>
      <c r="J42">
        <f>_xlfn.ISOWEEKNUM(C42)</f>
        <v/>
      </c>
    </row>
    <row r="43">
      <c r="A43" t="n">
        <v>42</v>
      </c>
      <c r="B43" t="inlineStr">
        <is>
          <t>David</t>
        </is>
      </c>
      <c r="C43" s="2" t="n">
        <v>46289</v>
      </c>
      <c r="D43" t="inlineStr">
        <is>
          <t>CL-1056</t>
        </is>
      </c>
      <c r="E43" t="inlineStr">
        <is>
          <t>Dépannage</t>
        </is>
      </c>
      <c r="F43" t="n">
        <v>3</v>
      </c>
      <c r="G43" t="n">
        <v>195</v>
      </c>
      <c r="H43" t="inlineStr">
        <is>
          <t>Terminée</t>
        </is>
      </c>
      <c r="I43">
        <f>IF(OR(D43="",LEFT(D43,3)&lt;&gt;"CL-",F43&lt;=0,F43&gt;12,G43&gt;5000,C43&gt;DATE(2026,10,9),COUNTIFS($B$2:$B$61,B43,$C$2:$C$61,C43,$D$2:$D$61,D43,$E$2:$E$61,E43)&gt;1),"à vérifier","")</f>
        <v/>
      </c>
      <c r="J43">
        <f>_xlfn.ISOWEEKNUM(C43)</f>
        <v/>
      </c>
    </row>
    <row r="44">
      <c r="A44" t="n">
        <v>43</v>
      </c>
      <c r="B44" t="inlineStr">
        <is>
          <t>Céline</t>
        </is>
      </c>
      <c r="C44" s="2" t="n">
        <v>46290</v>
      </c>
      <c r="D44" t="inlineStr">
        <is>
          <t>CL-1033</t>
        </is>
      </c>
      <c r="E44" t="inlineStr">
        <is>
          <t>Entretien</t>
        </is>
      </c>
      <c r="F44" t="n">
        <v>1</v>
      </c>
      <c r="G44" t="n">
        <v>95</v>
      </c>
      <c r="H44" t="inlineStr">
        <is>
          <t>Terminée</t>
        </is>
      </c>
      <c r="I44">
        <f>IF(OR(D44="",LEFT(D44,3)&lt;&gt;"CL-",F44&lt;=0,F44&gt;12,G44&gt;5000,C44&gt;DATE(2026,10,9),COUNTIFS($B$2:$B$61,B44,$C$2:$C$61,C44,$D$2:$D$61,D44,$E$2:$E$61,E44)&gt;1),"à vérifier","")</f>
        <v/>
      </c>
      <c r="J44">
        <f>_xlfn.ISOWEEKNUM(C44)</f>
        <v/>
      </c>
    </row>
    <row r="45">
      <c r="A45" t="n">
        <v>44</v>
      </c>
      <c r="B45" t="inlineStr">
        <is>
          <t>David</t>
        </is>
      </c>
      <c r="C45" s="2" t="n">
        <v>46290</v>
      </c>
      <c r="D45" t="inlineStr">
        <is>
          <t>CL-1054</t>
        </is>
      </c>
      <c r="E45" t="inlineStr">
        <is>
          <t>Entretien</t>
        </is>
      </c>
      <c r="F45" t="n">
        <v>1.5</v>
      </c>
      <c r="G45" t="n">
        <v>125</v>
      </c>
      <c r="H45" t="inlineStr">
        <is>
          <t>Terminée</t>
        </is>
      </c>
      <c r="I45">
        <f>IF(OR(D45="",LEFT(D45,3)&lt;&gt;"CL-",F45&lt;=0,F45&gt;12,G45&gt;5000,C45&gt;DATE(2026,10,9),COUNTIFS($B$2:$B$61,B45,$C$2:$C$61,C45,$D$2:$D$61,D45,$E$2:$E$61,E45)&gt;1),"à vérifier","")</f>
        <v/>
      </c>
      <c r="J45">
        <f>_xlfn.ISOWEEKNUM(C45)</f>
        <v/>
      </c>
    </row>
    <row r="46">
      <c r="A46" t="n">
        <v>45</v>
      </c>
      <c r="B46" t="inlineStr">
        <is>
          <t>David</t>
        </is>
      </c>
      <c r="C46" s="2" t="n">
        <v>46290</v>
      </c>
      <c r="D46" t="inlineStr">
        <is>
          <t>CL-1054</t>
        </is>
      </c>
      <c r="E46" t="inlineStr">
        <is>
          <t>Entretien</t>
        </is>
      </c>
      <c r="F46" t="n">
        <v>1.5</v>
      </c>
      <c r="G46" t="n">
        <v>125</v>
      </c>
      <c r="H46" t="inlineStr">
        <is>
          <t>Terminée</t>
        </is>
      </c>
      <c r="I46">
        <f>IF(OR(D46="",LEFT(D46,3)&lt;&gt;"CL-",F46&lt;=0,F46&gt;12,G46&gt;5000,C46&gt;DATE(2026,10,9),COUNTIFS($B$2:$B$61,B46,$C$2:$C$61,C46,$D$2:$D$61,D46,$E$2:$E$61,E46)&gt;1),"à vérifier","")</f>
        <v/>
      </c>
      <c r="J46">
        <f>_xlfn.ISOWEEKNUM(C46)</f>
        <v/>
      </c>
    </row>
    <row r="47">
      <c r="A47" t="n">
        <v>46</v>
      </c>
      <c r="B47" t="inlineStr">
        <is>
          <t>Amandine</t>
        </is>
      </c>
      <c r="C47" s="2" t="n">
        <v>46293</v>
      </c>
      <c r="D47" t="inlineStr">
        <is>
          <t>CL-1056</t>
        </is>
      </c>
      <c r="E47" t="inlineStr">
        <is>
          <t>Installation</t>
        </is>
      </c>
      <c r="F47" t="n">
        <v>8</v>
      </c>
      <c r="G47" t="n">
        <v>2950</v>
      </c>
      <c r="H47" t="inlineStr">
        <is>
          <t>Terminée</t>
        </is>
      </c>
      <c r="I47">
        <f>IF(OR(D47="",LEFT(D47,3)&lt;&gt;"CL-",F47&lt;=0,F47&gt;12,G47&gt;5000,C47&gt;DATE(2026,10,9),COUNTIFS($B$2:$B$61,B47,$C$2:$C$61,C47,$D$2:$D$61,D47,$E$2:$E$61,E47)&gt;1),"à vérifier","")</f>
        <v/>
      </c>
      <c r="J47">
        <f>_xlfn.ISOWEEKNUM(C47)</f>
        <v/>
      </c>
    </row>
    <row r="48">
      <c r="A48" t="n">
        <v>47</v>
      </c>
      <c r="B48" t="inlineStr">
        <is>
          <t>Bruno</t>
        </is>
      </c>
      <c r="C48" s="2" t="n">
        <v>46293</v>
      </c>
      <c r="D48" t="inlineStr">
        <is>
          <t>CL-1012</t>
        </is>
      </c>
      <c r="E48" t="inlineStr">
        <is>
          <t>Entretien</t>
        </is>
      </c>
      <c r="F48" t="n">
        <v>1</v>
      </c>
      <c r="G48" t="n">
        <v>95</v>
      </c>
      <c r="H48" t="inlineStr">
        <is>
          <t>Terminée</t>
        </is>
      </c>
      <c r="I48">
        <f>IF(OR(D48="",LEFT(D48,3)&lt;&gt;"CL-",F48&lt;=0,F48&gt;12,G48&gt;5000,C48&gt;DATE(2026,10,9),COUNTIFS($B$2:$B$61,B48,$C$2:$C$61,C48,$D$2:$D$61,D48,$E$2:$E$61,E48)&gt;1),"à vérifier","")</f>
        <v/>
      </c>
      <c r="J48">
        <f>_xlfn.ISOWEEKNUM(C48)</f>
        <v/>
      </c>
    </row>
    <row r="49">
      <c r="A49" t="n">
        <v>48</v>
      </c>
      <c r="B49" t="inlineStr">
        <is>
          <t>Céline</t>
        </is>
      </c>
      <c r="C49" s="2" t="n">
        <v>46293</v>
      </c>
      <c r="D49" t="inlineStr">
        <is>
          <t>CL-1044</t>
        </is>
      </c>
      <c r="E49" t="inlineStr">
        <is>
          <t>Entretien</t>
        </is>
      </c>
      <c r="F49" t="n">
        <v>1.5</v>
      </c>
      <c r="G49" t="n">
        <v>95</v>
      </c>
      <c r="H49" t="inlineStr">
        <is>
          <t>Terminée</t>
        </is>
      </c>
      <c r="I49">
        <f>IF(OR(D49="",LEFT(D49,3)&lt;&gt;"CL-",F49&lt;=0,F49&gt;12,G49&gt;5000,C49&gt;DATE(2026,10,9),COUNTIFS($B$2:$B$61,B49,$C$2:$C$61,C49,$D$2:$D$61,D49,$E$2:$E$61,E49)&gt;1),"à vérifier","")</f>
        <v/>
      </c>
      <c r="J49">
        <f>_xlfn.ISOWEEKNUM(C49)</f>
        <v/>
      </c>
    </row>
    <row r="50">
      <c r="A50" t="n">
        <v>49</v>
      </c>
      <c r="B50" t="inlineStr">
        <is>
          <t>Amandine</t>
        </is>
      </c>
      <c r="C50" s="2" t="n">
        <v>46294</v>
      </c>
      <c r="D50" t="inlineStr">
        <is>
          <t>CL-1016</t>
        </is>
      </c>
      <c r="E50" t="inlineStr">
        <is>
          <t>Dépannage</t>
        </is>
      </c>
      <c r="F50" t="n">
        <v>2.5</v>
      </c>
      <c r="G50" t="n">
        <v>282</v>
      </c>
      <c r="H50" t="inlineStr">
        <is>
          <t>Terminée</t>
        </is>
      </c>
      <c r="I50">
        <f>IF(OR(D50="",LEFT(D50,3)&lt;&gt;"CL-",F50&lt;=0,F50&gt;12,G50&gt;5000,C50&gt;DATE(2026,10,9),COUNTIFS($B$2:$B$61,B50,$C$2:$C$61,C50,$D$2:$D$61,D50,$E$2:$E$61,E50)&gt;1),"à vérifier","")</f>
        <v/>
      </c>
      <c r="J50">
        <f>_xlfn.ISOWEEKNUM(C50)</f>
        <v/>
      </c>
    </row>
    <row r="51">
      <c r="A51" t="n">
        <v>50</v>
      </c>
      <c r="B51" t="inlineStr">
        <is>
          <t>Amandine</t>
        </is>
      </c>
      <c r="C51" s="2" t="n">
        <v>46294</v>
      </c>
      <c r="D51" t="inlineStr">
        <is>
          <t>CL-1049</t>
        </is>
      </c>
      <c r="E51" t="inlineStr">
        <is>
          <t>Entretien</t>
        </is>
      </c>
      <c r="F51" t="n">
        <v>0.75</v>
      </c>
      <c r="G51" t="n">
        <v>95</v>
      </c>
      <c r="H51" t="inlineStr">
        <is>
          <t>Terminée</t>
        </is>
      </c>
      <c r="I51">
        <f>IF(OR(D51="",LEFT(D51,3)&lt;&gt;"CL-",F51&lt;=0,F51&gt;12,G51&gt;5000,C51&gt;DATE(2026,10,9),COUNTIFS($B$2:$B$61,B51,$C$2:$C$61,C51,$D$2:$D$61,D51,$E$2:$E$61,E51)&gt;1),"à vérifier","")</f>
        <v/>
      </c>
      <c r="J51">
        <f>_xlfn.ISOWEEKNUM(C51)</f>
        <v/>
      </c>
    </row>
    <row r="52">
      <c r="A52" t="n">
        <v>51</v>
      </c>
      <c r="B52" t="inlineStr">
        <is>
          <t>Bruno</t>
        </is>
      </c>
      <c r="C52" s="2" t="n">
        <v>46294</v>
      </c>
      <c r="D52" t="inlineStr">
        <is>
          <t>CL-1045</t>
        </is>
      </c>
      <c r="E52" t="inlineStr">
        <is>
          <t>Installation</t>
        </is>
      </c>
      <c r="F52" t="n">
        <v>4</v>
      </c>
      <c r="G52" t="n">
        <v>4200</v>
      </c>
      <c r="H52" t="inlineStr">
        <is>
          <t>Terminée</t>
        </is>
      </c>
      <c r="I52">
        <f>IF(OR(D52="",LEFT(D52,3)&lt;&gt;"CL-",F52&lt;=0,F52&gt;12,G52&gt;5000,C52&gt;DATE(2026,10,9),COUNTIFS($B$2:$B$61,B52,$C$2:$C$61,C52,$D$2:$D$61,D52,$E$2:$E$61,E52)&gt;1),"à vérifier","")</f>
        <v/>
      </c>
      <c r="J52">
        <f>_xlfn.ISOWEEKNUM(C52)</f>
        <v/>
      </c>
    </row>
    <row r="53">
      <c r="A53" t="n">
        <v>52</v>
      </c>
      <c r="B53" t="inlineStr">
        <is>
          <t>Bruno</t>
        </is>
      </c>
      <c r="C53" s="2" t="n">
        <v>46355</v>
      </c>
      <c r="D53" t="inlineStr">
        <is>
          <t>CL-1045</t>
        </is>
      </c>
      <c r="E53" t="inlineStr">
        <is>
          <t>Entretien</t>
        </is>
      </c>
      <c r="F53" t="n">
        <v>1.5</v>
      </c>
      <c r="G53" t="n">
        <v>140</v>
      </c>
      <c r="H53" t="inlineStr">
        <is>
          <t>Terminée</t>
        </is>
      </c>
      <c r="I53">
        <f>IF(OR(D53="",LEFT(D53,3)&lt;&gt;"CL-",F53&lt;=0,F53&gt;12,G53&gt;5000,C53&gt;DATE(2026,10,9),COUNTIFS($B$2:$B$61,B53,$C$2:$C$61,C53,$D$2:$D$61,D53,$E$2:$E$61,E53)&gt;1),"à vérifier","")</f>
        <v/>
      </c>
      <c r="J53">
        <f>_xlfn.ISOWEEKNUM(C53)</f>
        <v/>
      </c>
    </row>
    <row r="54">
      <c r="A54" t="n">
        <v>53</v>
      </c>
      <c r="B54" t="inlineStr">
        <is>
          <t>Amandine</t>
        </is>
      </c>
      <c r="C54" s="2" t="n">
        <v>46295</v>
      </c>
      <c r="D54" t="inlineStr">
        <is>
          <t>CL-1026</t>
        </is>
      </c>
      <c r="E54" t="inlineStr">
        <is>
          <t>Dépannage</t>
        </is>
      </c>
      <c r="F54" t="n">
        <v>1.5</v>
      </c>
      <c r="G54" t="n">
        <v>98</v>
      </c>
      <c r="H54" t="inlineStr">
        <is>
          <t>Terminée</t>
        </is>
      </c>
      <c r="I54">
        <f>IF(OR(D54="",LEFT(D54,3)&lt;&gt;"CL-",F54&lt;=0,F54&gt;12,G54&gt;5000,C54&gt;DATE(2026,10,9),COUNTIFS($B$2:$B$61,B54,$C$2:$C$61,C54,$D$2:$D$61,D54,$E$2:$E$61,E54)&gt;1),"à vérifier","")</f>
        <v/>
      </c>
      <c r="J54">
        <f>_xlfn.ISOWEEKNUM(C54)</f>
        <v/>
      </c>
    </row>
    <row r="55">
      <c r="A55" t="n">
        <v>54</v>
      </c>
      <c r="B55" t="inlineStr">
        <is>
          <t>Bruno</t>
        </is>
      </c>
      <c r="C55" s="2" t="n">
        <v>46295</v>
      </c>
      <c r="D55" t="inlineStr">
        <is>
          <t>CL-1043</t>
        </is>
      </c>
      <c r="E55" t="inlineStr">
        <is>
          <t>Entretien</t>
        </is>
      </c>
      <c r="F55" t="n">
        <v>0.75</v>
      </c>
      <c r="G55" t="n">
        <v>110</v>
      </c>
      <c r="H55" t="inlineStr">
        <is>
          <t>Terminée</t>
        </is>
      </c>
      <c r="I55">
        <f>IF(OR(D55="",LEFT(D55,3)&lt;&gt;"CL-",F55&lt;=0,F55&gt;12,G55&gt;5000,C55&gt;DATE(2026,10,9),COUNTIFS($B$2:$B$61,B55,$C$2:$C$61,C55,$D$2:$D$61,D55,$E$2:$E$61,E55)&gt;1),"à vérifier","")</f>
        <v/>
      </c>
      <c r="J55">
        <f>_xlfn.ISOWEEKNUM(C55)</f>
        <v/>
      </c>
    </row>
    <row r="56">
      <c r="A56" t="n">
        <v>55</v>
      </c>
      <c r="B56" t="inlineStr">
        <is>
          <t>Céline</t>
        </is>
      </c>
      <c r="C56" s="2" t="n">
        <v>46296</v>
      </c>
      <c r="D56" t="inlineStr">
        <is>
          <t>CL-1010</t>
        </is>
      </c>
      <c r="E56" t="inlineStr">
        <is>
          <t>Entretien</t>
        </is>
      </c>
      <c r="F56" t="n">
        <v>0.75</v>
      </c>
      <c r="G56" t="n">
        <v>110</v>
      </c>
      <c r="H56" t="inlineStr">
        <is>
          <t>Terminée</t>
        </is>
      </c>
      <c r="I56">
        <f>IF(OR(D56="",LEFT(D56,3)&lt;&gt;"CL-",F56&lt;=0,F56&gt;12,G56&gt;5000,C56&gt;DATE(2026,10,9),COUNTIFS($B$2:$B$61,B56,$C$2:$C$61,C56,$D$2:$D$61,D56,$E$2:$E$61,E56)&gt;1),"à vérifier","")</f>
        <v/>
      </c>
      <c r="J56">
        <f>_xlfn.ISOWEEKNUM(C56)</f>
        <v/>
      </c>
    </row>
    <row r="57">
      <c r="A57" t="n">
        <v>56</v>
      </c>
      <c r="B57" t="inlineStr">
        <is>
          <t>Amandine</t>
        </is>
      </c>
      <c r="C57" s="2" t="n">
        <v>46296</v>
      </c>
      <c r="D57" t="inlineStr">
        <is>
          <t>CL-1026</t>
        </is>
      </c>
      <c r="E57" t="inlineStr">
        <is>
          <t>Entretien</t>
        </is>
      </c>
      <c r="F57" t="n">
        <v>1</v>
      </c>
      <c r="G57" t="n">
        <v>140</v>
      </c>
      <c r="H57" t="inlineStr">
        <is>
          <t>Terminée</t>
        </is>
      </c>
      <c r="I57">
        <f>IF(OR(D57="",LEFT(D57,3)&lt;&gt;"CL-",F57&lt;=0,F57&gt;12,G57&gt;5000,C57&gt;DATE(2026,10,9),COUNTIFS($B$2:$B$61,B57,$C$2:$C$61,C57,$D$2:$D$61,D57,$E$2:$E$61,E57)&gt;1),"à vérifier","")</f>
        <v/>
      </c>
      <c r="J57">
        <f>_xlfn.ISOWEEKNUM(C57)</f>
        <v/>
      </c>
    </row>
    <row r="58">
      <c r="A58" t="n">
        <v>57</v>
      </c>
      <c r="B58" t="inlineStr">
        <is>
          <t>David</t>
        </is>
      </c>
      <c r="C58" s="2" t="n">
        <v>46296</v>
      </c>
      <c r="D58" t="inlineStr">
        <is>
          <t>CL-1033</t>
        </is>
      </c>
      <c r="E58" t="inlineStr">
        <is>
          <t>Installation</t>
        </is>
      </c>
      <c r="F58" t="n">
        <v>5</v>
      </c>
      <c r="G58" t="n">
        <v>2950</v>
      </c>
      <c r="H58" t="inlineStr">
        <is>
          <t>Terminée</t>
        </is>
      </c>
      <c r="I58">
        <f>IF(OR(D58="",LEFT(D58,3)&lt;&gt;"CL-",F58&lt;=0,F58&gt;12,G58&gt;5000,C58&gt;DATE(2026,10,9),COUNTIFS($B$2:$B$61,B58,$C$2:$C$61,C58,$D$2:$D$61,D58,$E$2:$E$61,E58)&gt;1),"à vérifier","")</f>
        <v/>
      </c>
      <c r="J58">
        <f>_xlfn.ISOWEEKNUM(C58)</f>
        <v/>
      </c>
    </row>
    <row r="59">
      <c r="A59" t="n">
        <v>58</v>
      </c>
      <c r="B59" t="inlineStr">
        <is>
          <t>Amandine</t>
        </is>
      </c>
      <c r="C59" s="2" t="n">
        <v>46297</v>
      </c>
      <c r="D59" t="inlineStr">
        <is>
          <t>CL-1047</t>
        </is>
      </c>
      <c r="E59" t="inlineStr">
        <is>
          <t>Entretien</t>
        </is>
      </c>
      <c r="F59" t="n">
        <v>1.25</v>
      </c>
      <c r="G59" t="n">
        <v>110</v>
      </c>
      <c r="H59" t="inlineStr">
        <is>
          <t>Terminée</t>
        </is>
      </c>
      <c r="I59">
        <f>IF(OR(D59="",LEFT(D59,3)&lt;&gt;"CL-",F59&lt;=0,F59&gt;12,G59&gt;5000,C59&gt;DATE(2026,10,9),COUNTIFS($B$2:$B$61,B59,$C$2:$C$61,C59,$D$2:$D$61,D59,$E$2:$E$61,E59)&gt;1),"à vérifier","")</f>
        <v/>
      </c>
      <c r="J59">
        <f>_xlfn.ISOWEEKNUM(C59)</f>
        <v/>
      </c>
    </row>
    <row r="60">
      <c r="A60" t="n">
        <v>59</v>
      </c>
      <c r="B60" t="inlineStr">
        <is>
          <t>Amandine</t>
        </is>
      </c>
      <c r="C60" s="2" t="n">
        <v>46297</v>
      </c>
      <c r="D60" t="inlineStr">
        <is>
          <t>CL-1025</t>
        </is>
      </c>
      <c r="E60" t="inlineStr">
        <is>
          <t>Entretien</t>
        </is>
      </c>
      <c r="F60" t="n">
        <v>1</v>
      </c>
      <c r="G60" t="n">
        <v>140</v>
      </c>
      <c r="H60" t="inlineStr">
        <is>
          <t>Terminée</t>
        </is>
      </c>
      <c r="I60">
        <f>IF(OR(D60="",LEFT(D60,3)&lt;&gt;"CL-",F60&lt;=0,F60&gt;12,G60&gt;5000,C60&gt;DATE(2026,10,9),COUNTIFS($B$2:$B$61,B60,$C$2:$C$61,C60,$D$2:$D$61,D60,$E$2:$E$61,E60)&gt;1),"à vérifier","")</f>
        <v/>
      </c>
      <c r="J60">
        <f>_xlfn.ISOWEEKNUM(C60)</f>
        <v/>
      </c>
    </row>
    <row r="61">
      <c r="A61" t="n">
        <v>60</v>
      </c>
      <c r="B61" t="inlineStr">
        <is>
          <t>Amandine</t>
        </is>
      </c>
      <c r="C61" s="2" t="n">
        <v>46297</v>
      </c>
      <c r="D61" t="inlineStr">
        <is>
          <t>CL-1008</t>
        </is>
      </c>
      <c r="E61" t="inlineStr">
        <is>
          <t>Entretien</t>
        </is>
      </c>
      <c r="F61" t="n">
        <v>1.5</v>
      </c>
      <c r="G61" t="n">
        <v>125</v>
      </c>
      <c r="H61" t="inlineStr">
        <is>
          <t>Terminée</t>
        </is>
      </c>
      <c r="I61">
        <f>IF(OR(D61="",LEFT(D61,3)&lt;&gt;"CL-",F61&lt;=0,F61&gt;12,G61&gt;5000,C61&gt;DATE(2026,10,9),COUNTIFS($B$2:$B$61,B61,$C$2:$C$61,C61,$D$2:$D$61,D61,$E$2:$E$61,E61)&gt;1),"à vérifier","")</f>
        <v/>
      </c>
      <c r="J61">
        <f>_xlfn.ISOWEEKNUM(C61)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Meridal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Meridal</cp:lastModifiedBy>
</cp:coreProperties>
</file>